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2F887E31-A4E2-4573-BA79-B94B2105C3F7}" xr6:coauthVersionLast="47" xr6:coauthVersionMax="47" xr10:uidLastSave="{00000000-0000-0000-0000-000000000000}"/>
  <bookViews>
    <workbookView xWindow="-110" yWindow="-110" windowWidth="19420" windowHeight="10420" xr2:uid="{1B9128DE-C45C-4E68-90F3-5CA1BE52C6B2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O5" i="1" s="1"/>
  <c r="O6" i="1" s="1"/>
  <c r="O7" i="1" s="1"/>
  <c r="P4" i="1"/>
  <c r="P8" i="1" s="1"/>
  <c r="Q4" i="1"/>
  <c r="R4" i="1" s="1"/>
  <c r="U4" i="1"/>
  <c r="W4" i="1"/>
  <c r="X4" i="1"/>
  <c r="Y4" i="1"/>
  <c r="Y5" i="1" s="1"/>
  <c r="Y6" i="1" s="1"/>
  <c r="Y7" i="1" s="1"/>
  <c r="Y8" i="1" s="1"/>
  <c r="Z4" i="1"/>
  <c r="Z8" i="1" s="1"/>
  <c r="AH4" i="1"/>
  <c r="AH8" i="1" s="1"/>
  <c r="G5" i="1"/>
  <c r="H5" i="1" s="1"/>
  <c r="K5" i="1"/>
  <c r="L5" i="1"/>
  <c r="P5" i="1"/>
  <c r="Q5" i="1"/>
  <c r="U5" i="1"/>
  <c r="W5" i="1"/>
  <c r="X5" i="1"/>
  <c r="Z5" i="1"/>
  <c r="AH5" i="1"/>
  <c r="G6" i="1"/>
  <c r="I6" i="1" s="1"/>
  <c r="K6" i="1"/>
  <c r="L6" i="1"/>
  <c r="P6" i="1"/>
  <c r="Q6" i="1"/>
  <c r="U6" i="1"/>
  <c r="W6" i="1"/>
  <c r="X6" i="1"/>
  <c r="Z6" i="1"/>
  <c r="AH6" i="1"/>
  <c r="K7" i="1"/>
  <c r="L7" i="1"/>
  <c r="P7" i="1"/>
  <c r="Q7" i="1"/>
  <c r="U7" i="1"/>
  <c r="U8" i="1" s="1"/>
  <c r="W7" i="1"/>
  <c r="X7" i="1"/>
  <c r="Z7" i="1"/>
  <c r="AH7" i="1"/>
  <c r="F8" i="1"/>
  <c r="K8" i="1" s="1"/>
  <c r="J8" i="1"/>
  <c r="L8" i="1"/>
  <c r="M8" i="1"/>
  <c r="N8" i="1"/>
  <c r="O8" i="1"/>
  <c r="S8" i="1"/>
  <c r="T8" i="1"/>
  <c r="V8" i="1"/>
  <c r="W8" i="1"/>
  <c r="X8" i="1"/>
  <c r="AA8" i="1"/>
  <c r="AB8" i="1"/>
  <c r="AC8" i="1"/>
  <c r="AD8" i="1"/>
  <c r="AE8" i="1"/>
  <c r="AF8" i="1"/>
  <c r="AG8" i="1"/>
  <c r="R5" i="1" l="1"/>
  <c r="R6" i="1" s="1"/>
  <c r="R7" i="1" s="1"/>
  <c r="Q8" i="1"/>
  <c r="H6" i="1"/>
  <c r="I4" i="1"/>
  <c r="I5" i="1"/>
  <c r="G7" i="1"/>
  <c r="H7" i="1" l="1"/>
  <c r="H8" i="1" s="1"/>
  <c r="G8" i="1"/>
  <c r="I7" i="1"/>
  <c r="I8" i="1" s="1"/>
</calcChain>
</file>

<file path=xl/sharedStrings.xml><?xml version="1.0" encoding="utf-8"?>
<sst xmlns="http://schemas.openxmlformats.org/spreadsheetml/2006/main" count="53" uniqueCount="50">
  <si>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</si>
  <si>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</si>
  <si>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</si>
  <si>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</si>
  <si>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</si>
  <si>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</si>
  <si>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</si>
  <si>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</si>
  <si>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</si>
  <si>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</si>
  <si>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</si>
  <si>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</si>
  <si>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</si>
  <si>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</si>
  <si>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</si>
  <si>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</si>
  <si>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</si>
  <si>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</si>
  <si>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</si>
  <si>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</si>
  <si>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</si>
  <si>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</si>
  <si>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</si>
  <si>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</si>
  <si>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</si>
  <si>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</si>
  <si>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</si>
  <si>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</si>
  <si>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</si>
  <si>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</si>
  <si>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</si>
  <si>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</si>
  <si>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</si>
  <si>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</si>
  <si>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</si>
  <si>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</si>
  <si>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</si>
  <si>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</si>
  <si>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</si>
  <si>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Paneuropa: Nürnberg - Prag (12.-15.4.2008)</t>
  </si>
  <si>
    <r>
      <t>Statistik</t>
    </r>
    <r>
      <rPr>
        <b/>
        <sz val="20"/>
        <rFont val="Arial"/>
        <family val="2"/>
      </rPr>
      <t xml:space="preserve"> Paneuropa: Nürnberg - Prag (12.-15.4.2008)</t>
    </r>
  </si>
  <si>
    <t>Nürnberg</t>
  </si>
  <si>
    <t>Lauf an der Pegnitz</t>
  </si>
  <si>
    <t>Gebenbach</t>
  </si>
  <si>
    <t>Neustadt an der Waldnaab - Bockl-Radweg</t>
  </si>
  <si>
    <t>Eslarn</t>
  </si>
  <si>
    <t>Grenze Deutschland/Tschechien - Železná - Kladruby</t>
  </si>
  <si>
    <t>Pilsen (Plzeň)</t>
  </si>
  <si>
    <t>Rokycany - Karlstein (Karlštejn)</t>
  </si>
  <si>
    <t>Prag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</si>
</sst>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B0497-84EE-444B-92A3-D7EA19DA0394}">
  <sheetPr codeName="Tabelle1"/>
  <dimension ref="A1:AH14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9" t="s">
        <v>39</v>
      </c>
      <c r="B1" s="50"/>
      <c r="C1" s="50"/>
      <c r="D1" s="50"/>
      <c r="E1" s="50"/>
      <c r="F1" s="51"/>
      <c r="G1" s="53" t="s">
        <v>40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5" t="s">
        <v>24</v>
      </c>
      <c r="H3" s="25" t="s">
        <v>21</v>
      </c>
      <c r="I3" s="25" t="s">
        <v>22</v>
      </c>
      <c r="J3" s="25" t="s">
        <v>6</v>
      </c>
      <c r="K3" s="26" t="s">
        <v>30</v>
      </c>
      <c r="L3" s="25" t="s">
        <v>34</v>
      </c>
      <c r="M3" s="25" t="s">
        <v>23</v>
      </c>
      <c r="N3" s="25" t="s">
        <v>12</v>
      </c>
      <c r="O3" s="26" t="s">
        <v>31</v>
      </c>
      <c r="P3" s="25" t="s">
        <v>33</v>
      </c>
      <c r="Q3" s="25" t="s">
        <v>13</v>
      </c>
      <c r="R3" s="26" t="s">
        <v>32</v>
      </c>
      <c r="S3" s="25" t="s">
        <v>7</v>
      </c>
      <c r="T3" s="25" t="s">
        <v>8</v>
      </c>
      <c r="U3" s="25" t="s">
        <v>29</v>
      </c>
      <c r="V3" s="25" t="s">
        <v>10</v>
      </c>
      <c r="W3" s="26" t="s">
        <v>25</v>
      </c>
      <c r="X3" s="25" t="s">
        <v>11</v>
      </c>
      <c r="Y3" s="26" t="s">
        <v>27</v>
      </c>
      <c r="Z3" s="26" t="s">
        <v>28</v>
      </c>
      <c r="AA3" s="25" t="s">
        <v>9</v>
      </c>
      <c r="AB3" s="27" t="s">
        <v>16</v>
      </c>
      <c r="AC3" s="27" t="s">
        <v>17</v>
      </c>
      <c r="AD3" s="27" t="s">
        <v>18</v>
      </c>
      <c r="AE3" s="27" t="s">
        <v>19</v>
      </c>
      <c r="AF3" s="28" t="s">
        <v>15</v>
      </c>
      <c r="AG3" s="28" t="s">
        <v>14</v>
      </c>
      <c r="AH3" s="28" t="s">
        <v>26</v>
      </c>
    </row>
    <row r="4" spans="1:34" ht="13">
      <c r="A4" s="45" t="s">
        <v>35</v>
      </c>
      <c r="B4" s="32">
        <v>39550</v>
      </c>
      <c r="C4" s="5" t="s">
        <v>41</v>
      </c>
      <c r="D4" s="6" t="s">
        <v>42</v>
      </c>
      <c r="E4" s="4" t="s">
        <v>43</v>
      </c>
      <c r="F4" s="5">
        <v>90</v>
      </c>
      <c r="G4" s="13">
        <f>SUM(F4)</f>
        <v>90</v>
      </c>
      <c r="H4" s="14">
        <f>ROUND(PRODUCT(G4/1),0)</f>
        <v>90</v>
      </c>
      <c r="I4" s="14">
        <f>ROUND(PRODUCT(G4/COUNT(F4:F4)),0)</f>
        <v>90</v>
      </c>
      <c r="J4" s="40"/>
      <c r="K4" s="20">
        <f>SUM(J4)</f>
        <v>0</v>
      </c>
      <c r="L4" s="47" t="e">
        <f>IF(F4=0,0,ROUND(PRODUCT(F4/SUM(HOUR(J4),PRODUCT(MINUTE(J4)/60))),1))</f>
        <v>#DIV/0!</v>
      </c>
      <c r="M4" s="35"/>
      <c r="N4" s="40"/>
      <c r="O4" s="20">
        <f>SUM(N4)</f>
        <v>0</v>
      </c>
      <c r="P4" s="47" t="e">
        <f>IF(F4=0,0,ROUND(PRODUCT(F4/SUM(HOUR(N4),PRODUCT(MINUTE(N4)/60))),1))</f>
        <v>#DIV/0!</v>
      </c>
      <c r="Q4" s="20">
        <f>SUM(N4,-J4)</f>
        <v>0</v>
      </c>
      <c r="R4" s="20">
        <f>SUM(Q4)</f>
        <v>0</v>
      </c>
      <c r="S4" s="14"/>
      <c r="T4" s="11"/>
      <c r="U4" s="15">
        <f>SUM(-S4,T4)</f>
        <v>0</v>
      </c>
      <c r="V4" s="14"/>
      <c r="W4" s="15">
        <f>SUM(V4)</f>
        <v>0</v>
      </c>
      <c r="X4" s="14">
        <f>SUM(S4,-T4,V4)</f>
        <v>0</v>
      </c>
      <c r="Y4" s="15">
        <f>SUM(X4)</f>
        <v>0</v>
      </c>
      <c r="Z4" s="15">
        <f>SUM(V4,-X4)</f>
        <v>0</v>
      </c>
      <c r="AA4" s="14"/>
      <c r="AB4" s="14"/>
      <c r="AC4" s="14"/>
      <c r="AD4" s="14"/>
      <c r="AE4" s="14"/>
      <c r="AF4" s="14"/>
      <c r="AG4" s="14"/>
      <c r="AH4" s="16">
        <f>SUM(AG4,-AF4)</f>
        <v>0</v>
      </c>
    </row>
    <row r="5" spans="1:34" ht="13">
      <c r="A5" s="45" t="s">
        <v>36</v>
      </c>
      <c r="B5" s="32">
        <v>39551</v>
      </c>
      <c r="C5" s="5" t="s">
        <v>43</v>
      </c>
      <c r="D5" s="6" t="s">
        <v>44</v>
      </c>
      <c r="E5" s="4" t="s">
        <v>45</v>
      </c>
      <c r="F5" s="5">
        <v>113</v>
      </c>
      <c r="G5" s="17">
        <f>SUM(G4,F5)</f>
        <v>203</v>
      </c>
      <c r="H5" s="11">
        <f>ROUND(PRODUCT(G5/2),0)</f>
        <v>102</v>
      </c>
      <c r="I5" s="11">
        <f>ROUND(PRODUCT(G5/COUNT(F4:F5)),0)</f>
        <v>102</v>
      </c>
      <c r="J5" s="41"/>
      <c r="K5" s="21">
        <f>SUM(J5,K4)</f>
        <v>0</v>
      </c>
      <c r="L5" s="47" t="e">
        <f>IF(F5=0,0,ROUND(PRODUCT(F5/SUM(HOUR(J5),PRODUCT(MINUTE(J5)/60))),1))</f>
        <v>#DIV/0!</v>
      </c>
      <c r="M5" s="36"/>
      <c r="N5" s="41"/>
      <c r="O5" s="21">
        <f>SUM(N5,O4)</f>
        <v>0</v>
      </c>
      <c r="P5" s="47" t="e">
        <f>IF(F5=0,0,ROUND(PRODUCT(F5/SUM(HOUR(N5),PRODUCT(MINUTE(N5)/60))),1))</f>
        <v>#DIV/0!</v>
      </c>
      <c r="Q5" s="21">
        <f>SUM(N5,-J5)</f>
        <v>0</v>
      </c>
      <c r="R5" s="21">
        <f>SUM(Q5,R4)</f>
        <v>0</v>
      </c>
      <c r="S5" s="11"/>
      <c r="T5" s="11"/>
      <c r="U5" s="18">
        <f>SUM(-S5,T5)</f>
        <v>0</v>
      </c>
      <c r="V5" s="29"/>
      <c r="W5" s="18">
        <f>SUM(W4,V5)</f>
        <v>0</v>
      </c>
      <c r="X5" s="11">
        <f>SUM(S5,-T5,V5)</f>
        <v>0</v>
      </c>
      <c r="Y5" s="18">
        <f>SUM(Y4,X5)</f>
        <v>0</v>
      </c>
      <c r="Z5" s="18">
        <f>SUM(V5,-X5)</f>
        <v>0</v>
      </c>
      <c r="AA5" s="11"/>
      <c r="AB5" s="11"/>
      <c r="AC5" s="30"/>
      <c r="AD5" s="29"/>
      <c r="AE5" s="30"/>
      <c r="AF5" s="30"/>
      <c r="AG5" s="30"/>
      <c r="AH5" s="19">
        <f>SUM(AG5,-AF5)</f>
        <v>0</v>
      </c>
    </row>
    <row r="6" spans="1:34" ht="13">
      <c r="A6" s="45" t="s">
        <v>37</v>
      </c>
      <c r="B6" s="32">
        <v>39552</v>
      </c>
      <c r="C6" s="46" t="s">
        <v>45</v>
      </c>
      <c r="D6" s="6" t="s">
        <v>46</v>
      </c>
      <c r="E6" s="4" t="s">
        <v>47</v>
      </c>
      <c r="F6" s="5">
        <v>98</v>
      </c>
      <c r="G6" s="17">
        <f>SUM(G5,F6)</f>
        <v>301</v>
      </c>
      <c r="H6" s="11">
        <f>ROUND(PRODUCT(G6/3),0)</f>
        <v>100</v>
      </c>
      <c r="I6" s="11">
        <f>ROUND(PRODUCT(G6/COUNT(F4:F6)),0)</f>
        <v>100</v>
      </c>
      <c r="J6" s="41"/>
      <c r="K6" s="21">
        <f>SUM(J6,K5)</f>
        <v>0</v>
      </c>
      <c r="L6" s="47" t="e">
        <f>IF(F6=0,0,ROUND(PRODUCT(F6/SUM(HOUR(J6),PRODUCT(MINUTE(J6)/60))),1))</f>
        <v>#DIV/0!</v>
      </c>
      <c r="M6" s="36"/>
      <c r="N6" s="41"/>
      <c r="O6" s="21">
        <f>SUM(N6,O5)</f>
        <v>0</v>
      </c>
      <c r="P6" s="47" t="e">
        <f>IF(F6=0,0,ROUND(PRODUCT(F6/SUM(HOUR(N6),PRODUCT(MINUTE(N6)/60))),1))</f>
        <v>#DIV/0!</v>
      </c>
      <c r="Q6" s="21">
        <f>SUM(N6,-J6)</f>
        <v>0</v>
      </c>
      <c r="R6" s="21">
        <f>SUM(Q6,R5)</f>
        <v>0</v>
      </c>
      <c r="S6" s="11"/>
      <c r="T6" s="29"/>
      <c r="U6" s="18">
        <f>SUM(-S6,T6)</f>
        <v>0</v>
      </c>
      <c r="V6" s="29"/>
      <c r="W6" s="18">
        <f>SUM(W5,V6)</f>
        <v>0</v>
      </c>
      <c r="X6" s="11">
        <f>SUM(S6,-T6,V6)</f>
        <v>0</v>
      </c>
      <c r="Y6" s="18">
        <f>SUM(Y5,X6)</f>
        <v>0</v>
      </c>
      <c r="Z6" s="18">
        <f>SUM(V6,-X6)</f>
        <v>0</v>
      </c>
      <c r="AA6" s="11"/>
      <c r="AB6" s="11"/>
      <c r="AC6" s="30"/>
      <c r="AD6" s="29"/>
      <c r="AE6" s="30"/>
      <c r="AF6" s="30"/>
      <c r="AG6" s="30"/>
      <c r="AH6" s="19">
        <f>SUM(AG6,-AF6)</f>
        <v>0</v>
      </c>
    </row>
    <row r="7" spans="1:34" ht="13">
      <c r="A7" s="45" t="s">
        <v>38</v>
      </c>
      <c r="B7" s="32">
        <v>39553</v>
      </c>
      <c r="C7" s="46" t="s">
        <v>47</v>
      </c>
      <c r="D7" s="6" t="s">
        <v>48</v>
      </c>
      <c r="E7" s="4" t="s">
        <v>49</v>
      </c>
      <c r="F7" s="5">
        <v>139</v>
      </c>
      <c r="G7" s="17">
        <f>SUM(G6,F7)</f>
        <v>440</v>
      </c>
      <c r="H7" s="11">
        <f>ROUND(PRODUCT(G7/4),0)</f>
        <v>110</v>
      </c>
      <c r="I7" s="11">
        <f>ROUND(PRODUCT(G7/COUNT(F4:F7)),0)</f>
        <v>110</v>
      </c>
      <c r="J7" s="41"/>
      <c r="K7" s="21">
        <f>SUM(J7,K6)</f>
        <v>0</v>
      </c>
      <c r="L7" s="47" t="e">
        <f>IF(F7=0,0,ROUND(PRODUCT(F7/SUM(HOUR(J7),PRODUCT(MINUTE(J7)/60))),1))</f>
        <v>#DIV/0!</v>
      </c>
      <c r="M7" s="37"/>
      <c r="N7" s="41"/>
      <c r="O7" s="21">
        <f>SUM(N7,O6)</f>
        <v>0</v>
      </c>
      <c r="P7" s="47" t="e">
        <f>IF(F7=0,0,ROUND(PRODUCT(F7/SUM(HOUR(N7),PRODUCT(MINUTE(N7)/60))),1))</f>
        <v>#DIV/0!</v>
      </c>
      <c r="Q7" s="21">
        <f>SUM(N7,-J7)</f>
        <v>0</v>
      </c>
      <c r="R7" s="21">
        <f>SUM(Q7,R6)</f>
        <v>0</v>
      </c>
      <c r="S7" s="29"/>
      <c r="T7" s="29"/>
      <c r="U7" s="18">
        <f>SUM(-S7,T7)</f>
        <v>0</v>
      </c>
      <c r="V7" s="29"/>
      <c r="W7" s="18">
        <f>SUM(W6,V7)</f>
        <v>0</v>
      </c>
      <c r="X7" s="11">
        <f>SUM(S7,-T7,V7)</f>
        <v>0</v>
      </c>
      <c r="Y7" s="18">
        <f>SUM(Y6,X7)</f>
        <v>0</v>
      </c>
      <c r="Z7" s="18">
        <f>SUM(V7,-X7)</f>
        <v>0</v>
      </c>
      <c r="AA7" s="29"/>
      <c r="AB7" s="29"/>
      <c r="AC7" s="30"/>
      <c r="AD7" s="29"/>
      <c r="AE7" s="30"/>
      <c r="AF7" s="30"/>
      <c r="AG7" s="30"/>
      <c r="AH7" s="19">
        <f>SUM(AG7,-AF7)</f>
        <v>0</v>
      </c>
    </row>
    <row r="8" spans="1:34" ht="13">
      <c r="A8" s="31" t="s">
        <v>5</v>
      </c>
      <c r="B8" s="56"/>
      <c r="C8" s="57"/>
      <c r="D8" s="57"/>
      <c r="E8" s="58"/>
      <c r="F8" s="33">
        <f>SUM(F4:F7)</f>
        <v>440</v>
      </c>
      <c r="G8" s="22">
        <f>SUM(G7)</f>
        <v>440</v>
      </c>
      <c r="H8" s="22">
        <f>SUM(H7)</f>
        <v>110</v>
      </c>
      <c r="I8" s="22">
        <f>SUM(I7)</f>
        <v>110</v>
      </c>
      <c r="J8" s="23">
        <f>SUM(J4:J7)</f>
        <v>0</v>
      </c>
      <c r="K8" s="39" t="e">
        <f>F8/SUM(HOUR(J8)+(ROUNDDOWN(J8,0)*24),PRODUCT(MINUTE(J8)/60))</f>
        <v>#DIV/0!</v>
      </c>
      <c r="L8" s="44" t="e">
        <f>SUM(L4:L7)/COUNT(F4:F7)</f>
        <v>#DIV/0!</v>
      </c>
      <c r="M8" s="48" t="e">
        <f>PRODUCT(SUM(M4:M7),1/COUNT(M4:M7))</f>
        <v>#DIV/0!</v>
      </c>
      <c r="N8" s="23">
        <f>SUM(N4:N7)</f>
        <v>0</v>
      </c>
      <c r="O8" s="39" t="e">
        <f>F8/SUM(HOUR(N8)+(ROUNDDOWN(N8,0)*24),PRODUCT(MINUTE(N8)/60))</f>
        <v>#DIV/0!</v>
      </c>
      <c r="P8" s="44" t="e">
        <f>SUM(P4:P7)/COUNT(F4:F7)</f>
        <v>#DIV/0!</v>
      </c>
      <c r="Q8" s="23">
        <f>SUM(Q4:Q7)</f>
        <v>0</v>
      </c>
      <c r="R8" s="22"/>
      <c r="S8" s="22" t="e">
        <f>ROUND(SUM(S4:S7)/COUNT(S4:S7),0)</f>
        <v>#DIV/0!</v>
      </c>
      <c r="T8" s="22" t="e">
        <f>ROUND(SUM(T4:T7)/COUNT(T4:T7),0)</f>
        <v>#DIV/0!</v>
      </c>
      <c r="U8" s="24">
        <f>SUM(U4:U7)</f>
        <v>0</v>
      </c>
      <c r="V8" s="22" t="e">
        <f>ROUND(SUM(V4:V7)/COUNT(V4:V7),0)</f>
        <v>#DIV/0!</v>
      </c>
      <c r="W8" s="22">
        <f>SUM(W7)</f>
        <v>0</v>
      </c>
      <c r="X8" s="22" t="e">
        <f>ROUND(SUM(X4:X7)/COUNT(V4:V7),0)</f>
        <v>#DIV/0!</v>
      </c>
      <c r="Y8" s="22">
        <f>SUM(Y7)</f>
        <v>0</v>
      </c>
      <c r="Z8" s="24">
        <f>SUM(Z4:Z7)</f>
        <v>0</v>
      </c>
      <c r="AA8" s="22" t="e">
        <f>ROUND(SUM(AA4:AA7)/COUNT(AA4:AA7),0)</f>
        <v>#DIV/0!</v>
      </c>
      <c r="AB8" s="38" t="e">
        <f t="shared" ref="AB8:AG8" si="0">SUM(AB4:AB7)/COUNT(AB4:AB7)</f>
        <v>#DIV/0!</v>
      </c>
      <c r="AC8" s="38" t="e">
        <f t="shared" si="0"/>
        <v>#DIV/0!</v>
      </c>
      <c r="AD8" s="38" t="e">
        <f t="shared" si="0"/>
        <v>#DIV/0!</v>
      </c>
      <c r="AE8" s="38" t="e">
        <f t="shared" si="0"/>
        <v>#DIV/0!</v>
      </c>
      <c r="AF8" s="38" t="e">
        <f t="shared" si="0"/>
        <v>#DIV/0!</v>
      </c>
      <c r="AG8" s="38" t="e">
        <f t="shared" si="0"/>
        <v>#DIV/0!</v>
      </c>
      <c r="AH8" s="38" t="e">
        <f>SUM(AH4:AH7)/COUNT(AG4:AG7)</f>
        <v>#DIV/0!</v>
      </c>
    </row>
    <row r="9" spans="1:34" ht="13">
      <c r="Q9" s="11"/>
      <c r="R9" s="11"/>
      <c r="S9" s="11"/>
      <c r="W9" s="18"/>
      <c r="Y9" s="18"/>
    </row>
    <row r="10" spans="1:34" ht="13">
      <c r="O10" s="11"/>
      <c r="P10" s="11"/>
      <c r="Q10" s="11"/>
      <c r="R10" s="34"/>
      <c r="S10" s="11"/>
      <c r="T10" s="11"/>
      <c r="U10" s="11"/>
      <c r="V10" s="11"/>
      <c r="W10" s="18"/>
      <c r="X10" s="11"/>
      <c r="Y10" s="18"/>
      <c r="Z10" s="11"/>
      <c r="AA10" s="11"/>
    </row>
    <row r="11" spans="1:34" ht="13">
      <c r="N11" s="43"/>
      <c r="O11" s="11"/>
      <c r="P11" s="11"/>
      <c r="Q11" s="42"/>
      <c r="R11" s="42"/>
      <c r="S11" s="11"/>
      <c r="T11" s="11"/>
      <c r="U11" s="11"/>
      <c r="V11" s="11"/>
      <c r="W11" s="11"/>
      <c r="X11" s="11"/>
      <c r="Y11" s="11"/>
      <c r="Z11" s="11"/>
      <c r="AA11" s="11"/>
    </row>
    <row r="12" spans="1:34" ht="13">
      <c r="O12" s="11"/>
      <c r="P12" s="11"/>
      <c r="Q12" s="42"/>
      <c r="R12" s="42"/>
      <c r="S12" s="11"/>
      <c r="T12" s="11"/>
      <c r="U12" s="11"/>
      <c r="V12" s="11"/>
      <c r="W12" s="11"/>
      <c r="X12" s="11"/>
      <c r="Y12" s="11"/>
      <c r="Z12" s="11"/>
      <c r="AA12" s="11"/>
    </row>
    <row r="13" spans="1:34" ht="13">
      <c r="O13" s="11"/>
      <c r="P13" s="11"/>
      <c r="Q13" s="11"/>
      <c r="R13" s="42"/>
      <c r="S13" s="11"/>
      <c r="T13" s="11"/>
      <c r="U13" s="11"/>
      <c r="V13" s="11"/>
      <c r="W13" s="11"/>
      <c r="X13" s="11"/>
      <c r="Y13" s="11"/>
      <c r="Z13" s="11"/>
      <c r="AA13" s="11"/>
    </row>
    <row r="14" spans="1:34"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</sheetData>
  <mergeCells count="4">
    <mergeCell ref="A1:F1"/>
    <mergeCell ref="A2:F2"/>
    <mergeCell ref="G1:AH1"/>
    <mergeCell ref="B8:E8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04E9-4B9A-4AE3-ABD0-2331DF9D04CB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8807A-FF6A-4965-A020-7F7C24377B52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2025-11-12T20:07:19Z</dcterms:modified>
</cp:coreProperties>
</file>